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6" yWindow="48" windowWidth="12120" windowHeight="9120" activeTab="3"/>
  </bookViews>
  <sheets>
    <sheet name="Travel" sheetId="1" r:id="rId1"/>
    <sheet name="Hospitality" sheetId="2" r:id="rId2"/>
    <sheet name="Other" sheetId="3" r:id="rId3"/>
    <sheet name="Gifts" sheetId="4" r:id="rId4"/>
  </sheets>
  <definedNames>
    <definedName name="_xlnm.Print_Area" localSheetId="3">Gifts!$A$1:$E$15</definedName>
    <definedName name="_xlnm.Print_Area" localSheetId="1">Hospitality!$A$1:$E$16</definedName>
    <definedName name="_xlnm.Print_Area" localSheetId="2">Other!$A$1:$E$21</definedName>
    <definedName name="_xlnm.Print_Area" localSheetId="0">Travel!$A$1:$E$34</definedName>
  </definedNames>
  <calcPr calcId="125725"/>
</workbook>
</file>

<file path=xl/calcChain.xml><?xml version="1.0" encoding="utf-8"?>
<calcChain xmlns="http://schemas.openxmlformats.org/spreadsheetml/2006/main">
  <c r="A21" i="3"/>
  <c r="D34" i="1"/>
  <c r="B18" i="3"/>
  <c r="B17"/>
  <c r="B15"/>
  <c r="D42" i="2"/>
  <c r="D46" i="3"/>
  <c r="D31" i="4"/>
  <c r="A2"/>
  <c r="A2" i="3"/>
  <c r="A2" i="2"/>
</calcChain>
</file>

<file path=xl/sharedStrings.xml><?xml version="1.0" encoding="utf-8"?>
<sst xmlns="http://schemas.openxmlformats.org/spreadsheetml/2006/main" count="149" uniqueCount="59">
  <si>
    <t>Date</t>
  </si>
  <si>
    <t>Location/s</t>
  </si>
  <si>
    <t>Amount (NZ$)</t>
  </si>
  <si>
    <t>International Travel</t>
  </si>
  <si>
    <t>Hospitality provided</t>
  </si>
  <si>
    <t>Nature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</si>
  <si>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</si>
  <si>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</si>
  <si>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</si>
  <si>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</si>
  <si>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</si>
  <si>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</si>
  <si>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</si>
  <si>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</si>
  <si>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Office of Film &amp; Literature Classification</t>
  </si>
  <si>
    <t>Includes such items as meals, tickets to events, gifts from overseas counterparts, travel or accommodation (including that accepted by immediate family members).</t>
  </si>
  <si>
    <t>Non-Credit Card Expenses</t>
  </si>
  <si>
    <t xml:space="preserve">Purpose (e.g. attending conference on...) </t>
  </si>
  <si>
    <t xml:space="preserve">Purpose (e.g. hosting delegation from ...) </t>
  </si>
  <si>
    <t>CE's Credit Card Expenses</t>
  </si>
  <si>
    <t>Name of Chief Executive: A.R. Jack</t>
  </si>
  <si>
    <t>Amount (NZ$):</t>
  </si>
  <si>
    <t xml:space="preserve">Purpose (e.g., farewell for long-serving staff members) </t>
  </si>
  <si>
    <t>Nil</t>
  </si>
  <si>
    <t>Other Expenses</t>
  </si>
  <si>
    <t>Nature (e.g. hotel costs, travel)</t>
  </si>
  <si>
    <t>Period: 01 January 2013 - 30 June 2013</t>
  </si>
  <si>
    <t>Parking</t>
  </si>
  <si>
    <t>Domestic Travel</t>
  </si>
  <si>
    <t>Examine publication</t>
  </si>
  <si>
    <t>Attending C4AD Dunedin</t>
  </si>
  <si>
    <t>Airfares</t>
  </si>
  <si>
    <t>Dunedin</t>
  </si>
  <si>
    <t>Accommodation</t>
  </si>
  <si>
    <t>Flying Dunedin-Christchurch for C4AD</t>
  </si>
  <si>
    <t>Christchurch</t>
  </si>
  <si>
    <t>Wellington</t>
  </si>
  <si>
    <t>Gifts &amp; Hospitality accepted (over $100 in estimated value)</t>
  </si>
  <si>
    <t>Taxi</t>
  </si>
  <si>
    <t>taxi</t>
  </si>
  <si>
    <t>Return transport for 2 after examining publication (CE plus 1)</t>
  </si>
  <si>
    <t>Examine publication (transport for 3)</t>
  </si>
  <si>
    <t>Transport for 2 to theatre to examine publication (CE plus 1)</t>
  </si>
  <si>
    <t>na</t>
  </si>
  <si>
    <t>Cell phone plan &amp; call charges (part month)</t>
  </si>
  <si>
    <t>NZ Law Society, annual practising fee</t>
  </si>
  <si>
    <t>Cell phone plan &amp; call charges</t>
  </si>
  <si>
    <t>Total travel expenses 
for the 6-month period</t>
  </si>
  <si>
    <t>Examine publication (transport for 2)</t>
  </si>
  <si>
    <t>Morning tea for 5</t>
  </si>
  <si>
    <t>Lunch for 4</t>
  </si>
  <si>
    <t>As above</t>
  </si>
  <si>
    <t xml:space="preserve">Hosting Assistant Secretary of the Classification Branch of the Australian Auditor General's Department to discuss Australian Law Reform Commission’s report 'Classification –Content Regulation and Convergent Media' and its recommendations </t>
  </si>
  <si>
    <t>Flying Wellington-Dunedin for C4AD</t>
  </si>
  <si>
    <t xml:space="preserve"> Attending C4AD (transport for 3)</t>
  </si>
  <si>
    <t xml:space="preserve"> Attending 'Censor for a Day' educational program for schools in Wellington (C4AD)</t>
  </si>
  <si>
    <t>Dinner for staff travelling for C4AD (CE plus 2 staff)</t>
  </si>
  <si>
    <t>Meal costs while travelling</t>
  </si>
  <si>
    <t>Flying Christchurch-Wellington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</si>
</sst>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Arial"/>
      <family val="2"/>
    </font>
    <font>
      <strike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/>
    <xf numFmtId="0" fontId="2" fillId="2" borderId="3" xfId="0" applyFont="1" applyFill="1" applyBorder="1" applyAlignment="1">
      <alignment wrapText="1"/>
    </xf>
    <xf numFmtId="42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17" fontId="2" fillId="0" borderId="3" xfId="0" applyNumberFormat="1" applyFont="1" applyFill="1" applyBorder="1" applyAlignment="1">
      <alignment horizontal="right" vertical="top" wrapText="1"/>
    </xf>
    <xf numFmtId="44" fontId="2" fillId="0" borderId="0" xfId="1" applyFont="1" applyFill="1" applyBorder="1" applyAlignment="1">
      <alignment vertical="top" wrapText="1"/>
    </xf>
    <xf numFmtId="17" fontId="2" fillId="0" borderId="3" xfId="0" applyNumberFormat="1" applyFont="1" applyFill="1" applyBorder="1" applyAlignment="1">
      <alignment vertical="top" wrapText="1"/>
    </xf>
    <xf numFmtId="44" fontId="2" fillId="0" borderId="0" xfId="0" applyNumberFormat="1" applyFont="1" applyAlignment="1">
      <alignment wrapText="1"/>
    </xf>
    <xf numFmtId="42" fontId="2" fillId="0" borderId="0" xfId="0" applyNumberFormat="1" applyFont="1" applyAlignment="1">
      <alignment wrapText="1"/>
    </xf>
    <xf numFmtId="0" fontId="3" fillId="2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2" borderId="11" xfId="0" applyFont="1" applyFill="1" applyBorder="1" applyAlignment="1">
      <alignment wrapText="1"/>
    </xf>
    <xf numFmtId="0" fontId="6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2" borderId="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wrapText="1"/>
    </xf>
    <xf numFmtId="14" fontId="2" fillId="0" borderId="3" xfId="0" applyNumberFormat="1" applyFont="1" applyFill="1" applyBorder="1" applyAlignment="1">
      <alignment wrapText="1"/>
    </xf>
    <xf numFmtId="4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44" fontId="2" fillId="0" borderId="0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15" fillId="0" borderId="0" xfId="0" applyFont="1"/>
    <xf numFmtId="0" fontId="16" fillId="0" borderId="0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right"/>
    </xf>
    <xf numFmtId="44" fontId="3" fillId="4" borderId="1" xfId="1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 wrapText="1"/>
    </xf>
    <xf numFmtId="44" fontId="5" fillId="4" borderId="1" xfId="2" applyNumberFormat="1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/>
    <xf numFmtId="44" fontId="2" fillId="4" borderId="1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17" fontId="2" fillId="0" borderId="10" xfId="0" applyNumberFormat="1" applyFont="1" applyBorder="1" applyAlignment="1">
      <alignment vertical="top"/>
    </xf>
    <xf numFmtId="44" fontId="2" fillId="0" borderId="11" xfId="1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17" fontId="2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7" fontId="2" fillId="0" borderId="8" xfId="0" applyNumberFormat="1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15" fontId="2" fillId="2" borderId="3" xfId="0" applyNumberFormat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vertical="top" wrapText="1"/>
    </xf>
    <xf numFmtId="15" fontId="11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15" fontId="2" fillId="2" borderId="8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top" wrapText="1"/>
    </xf>
    <xf numFmtId="6" fontId="2" fillId="2" borderId="2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14" fontId="2" fillId="0" borderId="3" xfId="0" applyNumberFormat="1" applyFont="1" applyFill="1" applyBorder="1" applyAlignment="1">
      <alignment vertical="top" wrapText="1"/>
    </xf>
    <xf numFmtId="14" fontId="2" fillId="0" borderId="10" xfId="0" applyNumberFormat="1" applyFont="1" applyFill="1" applyBorder="1" applyAlignment="1">
      <alignment horizontal="left" vertical="top" wrapText="1"/>
    </xf>
    <xf numFmtId="44" fontId="2" fillId="0" borderId="11" xfId="1" applyFont="1" applyFill="1" applyBorder="1" applyAlignment="1">
      <alignment horizontal="left" vertical="top" wrapText="1"/>
    </xf>
    <xf numFmtId="14" fontId="2" fillId="0" borderId="11" xfId="0" applyNumberFormat="1" applyFont="1" applyFill="1" applyBorder="1" applyAlignment="1">
      <alignment horizontal="left" vertical="top" wrapText="1"/>
    </xf>
    <xf numFmtId="14" fontId="2" fillId="0" borderId="9" xfId="0" applyNumberFormat="1" applyFont="1" applyFill="1" applyBorder="1" applyAlignment="1">
      <alignment horizontal="left" vertical="top" wrapText="1"/>
    </xf>
    <xf numFmtId="14" fontId="2" fillId="0" borderId="3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42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4" fontId="2" fillId="0" borderId="0" xfId="1" applyFont="1" applyFill="1" applyBorder="1" applyAlignment="1">
      <alignment horizontal="left" vertical="top" wrapText="1"/>
    </xf>
    <xf numFmtId="44" fontId="2" fillId="0" borderId="0" xfId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14" fontId="2" fillId="0" borderId="10" xfId="0" applyNumberFormat="1" applyFont="1" applyFill="1" applyBorder="1" applyAlignment="1">
      <alignment wrapText="1"/>
    </xf>
    <xf numFmtId="44" fontId="2" fillId="0" borderId="11" xfId="1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14" fontId="2" fillId="0" borderId="3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15" fontId="2" fillId="2" borderId="3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top" wrapText="1"/>
    </xf>
    <xf numFmtId="14" fontId="2" fillId="2" borderId="11" xfId="0" applyNumberFormat="1" applyFont="1" applyFill="1" applyBorder="1" applyAlignment="1">
      <alignment horizontal="left" vertical="top" wrapText="1"/>
    </xf>
    <xf numFmtId="14" fontId="2" fillId="2" borderId="9" xfId="0" applyNumberFormat="1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4" fontId="5" fillId="4" borderId="6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2" fillId="0" borderId="11" xfId="0" applyFont="1" applyFill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8" fontId="11" fillId="2" borderId="11" xfId="0" applyNumberFormat="1" applyFont="1" applyFill="1" applyBorder="1" applyAlignment="1">
      <alignment horizontal="left" vertical="top" wrapText="1"/>
    </xf>
    <xf numFmtId="8" fontId="11" fillId="2" borderId="9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8" fontId="11" fillId="2" borderId="0" xfId="0" applyNumberFormat="1" applyFont="1" applyFill="1" applyBorder="1" applyAlignment="1">
      <alignment horizontal="left" vertical="top" wrapText="1"/>
    </xf>
    <xf numFmtId="8" fontId="11" fillId="2" borderId="4" xfId="0" applyNumberFormat="1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6" fillId="6" borderId="25" xfId="0" applyFont="1" applyFill="1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view="pageBreakPreview" topLeftCell="A18" zoomScaleNormal="100" zoomScaleSheetLayoutView="100" workbookViewId="0">
      <selection activeCell="C33" sqref="C33"/>
    </sheetView>
  </sheetViews>
  <sheetFormatPr defaultColWidth="9.109375" defaultRowHeight="13.8"/>
  <cols>
    <col min="1" max="1" width="14.6640625" style="1" customWidth="1"/>
    <col min="2" max="2" width="20.5546875" style="1" customWidth="1"/>
    <col min="3" max="3" width="48" style="1" customWidth="1"/>
    <col min="4" max="4" width="27.109375" style="1" customWidth="1"/>
    <col min="5" max="5" width="22" style="1" customWidth="1"/>
    <col min="6" max="6" width="32" style="1" customWidth="1"/>
    <col min="7" max="16384" width="9.109375" style="1"/>
  </cols>
  <sheetData>
    <row r="1" spans="1:6" s="6" customFormat="1" ht="29.25" customHeight="1">
      <c r="A1" s="125" t="s">
        <v>14</v>
      </c>
      <c r="B1" s="126"/>
      <c r="C1" s="126"/>
      <c r="D1" s="126"/>
      <c r="E1" s="126"/>
      <c r="F1" s="8"/>
    </row>
    <row r="2" spans="1:6" s="6" customFormat="1" ht="35.25" customHeight="1" thickBot="1">
      <c r="A2" s="127" t="s">
        <v>20</v>
      </c>
      <c r="B2" s="128"/>
      <c r="C2" s="129" t="s">
        <v>26</v>
      </c>
      <c r="D2" s="130"/>
      <c r="E2" s="42"/>
      <c r="F2" s="8"/>
    </row>
    <row r="3" spans="1:6" s="6" customFormat="1" ht="35.25" customHeight="1" thickBot="1">
      <c r="A3" s="131" t="s">
        <v>3</v>
      </c>
      <c r="B3" s="132"/>
      <c r="C3" s="132"/>
      <c r="D3" s="132"/>
      <c r="E3" s="133"/>
      <c r="F3" s="8"/>
    </row>
    <row r="4" spans="1:6" s="16" customFormat="1" ht="23.1" customHeight="1">
      <c r="A4" s="134" t="s">
        <v>19</v>
      </c>
      <c r="B4" s="134"/>
      <c r="C4" s="134"/>
      <c r="D4" s="134"/>
      <c r="E4" s="135"/>
      <c r="F4" s="55"/>
    </row>
    <row r="5" spans="1:6" s="6" customFormat="1">
      <c r="A5" s="26" t="s">
        <v>0</v>
      </c>
      <c r="B5" s="27" t="s">
        <v>2</v>
      </c>
      <c r="C5" s="27" t="s">
        <v>17</v>
      </c>
      <c r="D5" s="40" t="s">
        <v>25</v>
      </c>
      <c r="E5" s="28" t="s">
        <v>1</v>
      </c>
      <c r="F5" s="8"/>
    </row>
    <row r="6" spans="1:6" s="8" customFormat="1">
      <c r="A6" s="14" t="s">
        <v>23</v>
      </c>
      <c r="B6" s="14"/>
      <c r="C6" s="14"/>
      <c r="D6" s="14"/>
      <c r="E6" s="15"/>
    </row>
    <row r="7" spans="1:6" s="8" customFormat="1">
      <c r="A7" s="12"/>
      <c r="B7" s="13"/>
      <c r="C7" s="14"/>
      <c r="D7" s="14"/>
      <c r="E7" s="15"/>
    </row>
    <row r="8" spans="1:6" s="16" customFormat="1" ht="15.75" customHeight="1">
      <c r="A8" s="122" t="s">
        <v>16</v>
      </c>
      <c r="B8" s="123"/>
      <c r="C8" s="123"/>
      <c r="D8" s="123"/>
      <c r="E8" s="124"/>
      <c r="F8" s="55"/>
    </row>
    <row r="9" spans="1:6" s="6" customFormat="1">
      <c r="A9" s="26" t="s">
        <v>0</v>
      </c>
      <c r="B9" s="81" t="s">
        <v>2</v>
      </c>
      <c r="C9" s="81" t="s">
        <v>17</v>
      </c>
      <c r="D9" s="81" t="s">
        <v>25</v>
      </c>
      <c r="E9" s="28" t="s">
        <v>1</v>
      </c>
      <c r="F9" s="8"/>
    </row>
    <row r="10" spans="1:6" s="8" customFormat="1">
      <c r="A10" s="14" t="s">
        <v>23</v>
      </c>
      <c r="B10" s="14"/>
      <c r="C10" s="14"/>
      <c r="D10" s="14"/>
      <c r="E10" s="15"/>
    </row>
    <row r="11" spans="1:6" s="8" customFormat="1" ht="14.4" thickBot="1">
      <c r="A11" s="12"/>
      <c r="B11" s="13"/>
      <c r="C11" s="14"/>
      <c r="D11" s="14"/>
      <c r="E11" s="15"/>
    </row>
    <row r="12" spans="1:6" s="8" customFormat="1" ht="30" customHeight="1" thickBot="1">
      <c r="A12" s="131" t="s">
        <v>28</v>
      </c>
      <c r="B12" s="132"/>
      <c r="C12" s="132"/>
      <c r="D12" s="132"/>
      <c r="E12" s="133"/>
    </row>
    <row r="13" spans="1:6" s="16" customFormat="1" ht="22.95" customHeight="1">
      <c r="A13" s="134" t="s">
        <v>19</v>
      </c>
      <c r="B13" s="134"/>
      <c r="C13" s="134"/>
      <c r="D13" s="134"/>
      <c r="E13" s="135"/>
      <c r="F13" s="55"/>
    </row>
    <row r="14" spans="1:6" s="6" customFormat="1" ht="13.95" customHeight="1">
      <c r="A14" s="26" t="s">
        <v>0</v>
      </c>
      <c r="B14" s="48" t="s">
        <v>2</v>
      </c>
      <c r="C14" s="48" t="s">
        <v>17</v>
      </c>
      <c r="D14" s="48" t="s">
        <v>25</v>
      </c>
      <c r="E14" s="28" t="s">
        <v>1</v>
      </c>
      <c r="F14" s="8"/>
    </row>
    <row r="15" spans="1:6" s="8" customFormat="1">
      <c r="A15" s="109">
        <v>41296</v>
      </c>
      <c r="B15" s="110">
        <v>6.5</v>
      </c>
      <c r="C15" s="111" t="s">
        <v>48</v>
      </c>
      <c r="D15" s="111" t="s">
        <v>27</v>
      </c>
      <c r="E15" s="112" t="s">
        <v>36</v>
      </c>
      <c r="F15" s="61"/>
    </row>
    <row r="16" spans="1:6" s="53" customFormat="1" ht="27.6">
      <c r="A16" s="94">
        <v>41368</v>
      </c>
      <c r="B16" s="36">
        <v>8</v>
      </c>
      <c r="C16" s="80" t="s">
        <v>55</v>
      </c>
      <c r="D16" s="80" t="s">
        <v>27</v>
      </c>
      <c r="E16" s="34" t="s">
        <v>36</v>
      </c>
      <c r="F16" s="57"/>
    </row>
    <row r="17" spans="1:6" s="8" customFormat="1">
      <c r="A17" s="113">
        <v>41374</v>
      </c>
      <c r="B17" s="107">
        <v>145.19999999999999</v>
      </c>
      <c r="C17" s="82" t="s">
        <v>56</v>
      </c>
      <c r="D17" s="108" t="s">
        <v>57</v>
      </c>
      <c r="E17" s="114" t="s">
        <v>35</v>
      </c>
    </row>
    <row r="18" spans="1:6" s="8" customFormat="1">
      <c r="A18" s="51">
        <v>41422</v>
      </c>
      <c r="B18" s="52">
        <v>10.5</v>
      </c>
      <c r="C18" s="8" t="s">
        <v>48</v>
      </c>
      <c r="D18" s="8" t="s">
        <v>27</v>
      </c>
      <c r="E18" s="33" t="s">
        <v>36</v>
      </c>
      <c r="F18" s="61"/>
    </row>
    <row r="19" spans="1:6" s="8" customFormat="1">
      <c r="A19" s="51">
        <v>41429</v>
      </c>
      <c r="B19" s="52">
        <v>12.5</v>
      </c>
      <c r="C19" s="8" t="s">
        <v>41</v>
      </c>
      <c r="D19" s="8" t="s">
        <v>27</v>
      </c>
      <c r="E19" s="33" t="s">
        <v>36</v>
      </c>
    </row>
    <row r="20" spans="1:6" s="8" customFormat="1">
      <c r="A20" s="51">
        <v>41444</v>
      </c>
      <c r="B20" s="52">
        <v>12.5</v>
      </c>
      <c r="C20" s="8" t="s">
        <v>29</v>
      </c>
      <c r="D20" s="8" t="s">
        <v>27</v>
      </c>
      <c r="E20" s="33" t="s">
        <v>36</v>
      </c>
    </row>
    <row r="21" spans="1:6" s="8" customFormat="1">
      <c r="A21" s="51">
        <v>41451</v>
      </c>
      <c r="B21" s="52">
        <v>12.5</v>
      </c>
      <c r="C21" s="8" t="s">
        <v>41</v>
      </c>
      <c r="D21" s="8" t="s">
        <v>27</v>
      </c>
      <c r="E21" s="33" t="s">
        <v>36</v>
      </c>
    </row>
    <row r="22" spans="1:6" s="8" customFormat="1">
      <c r="A22" s="94">
        <v>41452</v>
      </c>
      <c r="B22" s="58">
        <v>12.5</v>
      </c>
      <c r="C22" s="80" t="s">
        <v>54</v>
      </c>
      <c r="D22" s="80" t="s">
        <v>27</v>
      </c>
      <c r="E22" s="34" t="s">
        <v>36</v>
      </c>
    </row>
    <row r="23" spans="1:6" s="8" customFormat="1">
      <c r="A23" s="94">
        <v>41453</v>
      </c>
      <c r="B23" s="58">
        <v>12.5</v>
      </c>
      <c r="C23" s="8" t="s">
        <v>41</v>
      </c>
      <c r="D23" s="80" t="s">
        <v>27</v>
      </c>
      <c r="E23" s="34" t="s">
        <v>36</v>
      </c>
    </row>
    <row r="24" spans="1:6" s="8" customFormat="1">
      <c r="A24" s="117"/>
      <c r="B24" s="118"/>
      <c r="C24" s="118"/>
      <c r="D24" s="118"/>
      <c r="E24" s="119"/>
    </row>
    <row r="25" spans="1:6" s="16" customFormat="1" ht="22.95" customHeight="1">
      <c r="A25" s="122" t="s">
        <v>16</v>
      </c>
      <c r="B25" s="123"/>
      <c r="C25" s="123"/>
      <c r="D25" s="123"/>
      <c r="E25" s="124"/>
      <c r="F25" s="55"/>
    </row>
    <row r="26" spans="1:6" s="16" customFormat="1" ht="13.95" customHeight="1">
      <c r="A26" s="26" t="s">
        <v>0</v>
      </c>
      <c r="B26" s="81" t="s">
        <v>2</v>
      </c>
      <c r="C26" s="81" t="s">
        <v>17</v>
      </c>
      <c r="D26" s="81" t="s">
        <v>25</v>
      </c>
      <c r="E26" s="28" t="s">
        <v>1</v>
      </c>
      <c r="F26" s="55"/>
    </row>
    <row r="27" spans="1:6" s="53" customFormat="1" ht="13.8" customHeight="1">
      <c r="A27" s="56">
        <v>41289</v>
      </c>
      <c r="B27" s="58">
        <v>13.3</v>
      </c>
      <c r="C27" s="53" t="s">
        <v>42</v>
      </c>
      <c r="D27" s="53" t="s">
        <v>38</v>
      </c>
      <c r="E27" s="34" t="s">
        <v>36</v>
      </c>
      <c r="F27" s="116"/>
    </row>
    <row r="28" spans="1:6" s="54" customFormat="1" ht="15.6" customHeight="1">
      <c r="A28" s="56">
        <v>41289</v>
      </c>
      <c r="B28" s="58">
        <v>11.8</v>
      </c>
      <c r="C28" s="53" t="s">
        <v>40</v>
      </c>
      <c r="D28" s="53" t="s">
        <v>39</v>
      </c>
      <c r="E28" s="34" t="s">
        <v>36</v>
      </c>
      <c r="F28" s="116"/>
    </row>
    <row r="29" spans="1:6" s="53" customFormat="1">
      <c r="A29" s="56">
        <v>41373</v>
      </c>
      <c r="B29" s="58">
        <v>139</v>
      </c>
      <c r="C29" s="80" t="s">
        <v>53</v>
      </c>
      <c r="D29" s="53" t="s">
        <v>31</v>
      </c>
      <c r="E29" s="34" t="s">
        <v>32</v>
      </c>
    </row>
    <row r="30" spans="1:6" s="53" customFormat="1" ht="14.25" customHeight="1">
      <c r="A30" s="56">
        <v>41373</v>
      </c>
      <c r="B30" s="58">
        <v>139</v>
      </c>
      <c r="C30" s="53" t="s">
        <v>30</v>
      </c>
      <c r="D30" s="53" t="s">
        <v>33</v>
      </c>
      <c r="E30" s="34" t="s">
        <v>32</v>
      </c>
    </row>
    <row r="31" spans="1:6" s="53" customFormat="1">
      <c r="A31" s="56">
        <v>41374</v>
      </c>
      <c r="B31" s="58">
        <v>187</v>
      </c>
      <c r="C31" s="53" t="s">
        <v>34</v>
      </c>
      <c r="D31" s="53" t="s">
        <v>31</v>
      </c>
      <c r="E31" s="34" t="s">
        <v>35</v>
      </c>
    </row>
    <row r="32" spans="1:6" s="21" customFormat="1">
      <c r="A32" s="50">
        <v>41374</v>
      </c>
      <c r="B32" s="52">
        <v>150</v>
      </c>
      <c r="C32" s="49" t="s">
        <v>30</v>
      </c>
      <c r="D32" s="49" t="s">
        <v>33</v>
      </c>
      <c r="E32" s="34" t="s">
        <v>35</v>
      </c>
      <c r="F32" s="53"/>
    </row>
    <row r="33" spans="1:6" s="21" customFormat="1">
      <c r="A33" s="51">
        <v>41375</v>
      </c>
      <c r="B33" s="52">
        <v>149</v>
      </c>
      <c r="C33" s="82" t="s">
        <v>58</v>
      </c>
      <c r="D33" s="49" t="s">
        <v>31</v>
      </c>
      <c r="E33" s="34" t="s">
        <v>36</v>
      </c>
      <c r="F33" s="53"/>
    </row>
    <row r="34" spans="1:6" s="8" customFormat="1" ht="30" customHeight="1">
      <c r="A34" s="120" t="s">
        <v>47</v>
      </c>
      <c r="B34" s="121"/>
      <c r="C34" s="66" t="s">
        <v>21</v>
      </c>
      <c r="D34" s="67">
        <f>SUM(B6:B7,B10:B11,B15:B24,B27:B33)</f>
        <v>1021.8</v>
      </c>
      <c r="E34" s="68"/>
    </row>
    <row r="35" spans="1:6" s="8" customFormat="1">
      <c r="A35" s="1"/>
      <c r="B35" s="1"/>
      <c r="C35" s="1"/>
      <c r="D35" s="1"/>
      <c r="E35" s="1"/>
    </row>
    <row r="36" spans="1:6" s="8" customFormat="1">
      <c r="A36" s="1"/>
      <c r="B36" s="1"/>
      <c r="C36" s="1"/>
      <c r="D36" s="1"/>
      <c r="E36" s="1"/>
    </row>
    <row r="37" spans="1:6" s="8" customFormat="1">
      <c r="A37" s="1"/>
      <c r="B37" s="1"/>
      <c r="C37" s="1"/>
      <c r="D37" s="1"/>
      <c r="E37" s="1"/>
    </row>
  </sheetData>
  <mergeCells count="12">
    <mergeCell ref="F27:F28"/>
    <mergeCell ref="A24:E24"/>
    <mergeCell ref="A34:B34"/>
    <mergeCell ref="A25:E25"/>
    <mergeCell ref="A1:E1"/>
    <mergeCell ref="A2:B2"/>
    <mergeCell ref="C2:D2"/>
    <mergeCell ref="A12:E12"/>
    <mergeCell ref="A3:E3"/>
    <mergeCell ref="A8:E8"/>
    <mergeCell ref="A4:E4"/>
    <mergeCell ref="A13:E1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&amp;L&amp;"-,Bold"&amp;11&amp;A&amp;R&amp;"-,Italic"Page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7"/>
  <sheetViews>
    <sheetView view="pageBreakPreview" zoomScaleNormal="100" zoomScaleSheetLayoutView="100" workbookViewId="0">
      <selection activeCell="H18" sqref="H18"/>
    </sheetView>
  </sheetViews>
  <sheetFormatPr defaultColWidth="9.109375" defaultRowHeight="13.8"/>
  <cols>
    <col min="1" max="1" width="19" style="1" customWidth="1"/>
    <col min="2" max="2" width="20" style="1" customWidth="1"/>
    <col min="3" max="3" width="39.6640625" style="1" customWidth="1"/>
    <col min="4" max="4" width="27.109375" style="1" customWidth="1"/>
    <col min="5" max="5" width="22.109375" style="1" customWidth="1"/>
    <col min="6" max="6" width="33.44140625" style="3" customWidth="1"/>
    <col min="7" max="16384" width="9.109375" style="3"/>
  </cols>
  <sheetData>
    <row r="1" spans="1:256" s="2" customFormat="1" ht="36" customHeight="1">
      <c r="A1" s="145" t="s">
        <v>14</v>
      </c>
      <c r="B1" s="146"/>
      <c r="C1" s="146"/>
      <c r="D1" s="146"/>
      <c r="E1" s="14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18" customFormat="1" ht="35.25" customHeight="1" thickBot="1">
      <c r="A2" s="148" t="str">
        <f>Travel!A2</f>
        <v>Name of Chief Executive: A.R. Jack</v>
      </c>
      <c r="B2" s="128"/>
      <c r="C2" s="129" t="s">
        <v>26</v>
      </c>
      <c r="D2" s="130"/>
      <c r="E2" s="31"/>
    </row>
    <row r="3" spans="1:256" s="18" customFormat="1" ht="30" customHeight="1" thickBot="1">
      <c r="A3" s="149" t="s">
        <v>4</v>
      </c>
      <c r="B3" s="132"/>
      <c r="C3" s="132"/>
      <c r="D3" s="132"/>
      <c r="E3" s="150"/>
    </row>
    <row r="4" spans="1:256" s="16" customFormat="1" ht="22.95" customHeight="1">
      <c r="A4" s="142" t="s">
        <v>19</v>
      </c>
      <c r="B4" s="143"/>
      <c r="C4" s="143"/>
      <c r="D4" s="143"/>
      <c r="E4" s="144"/>
    </row>
    <row r="5" spans="1:256" s="6" customFormat="1">
      <c r="A5" s="23" t="s">
        <v>0</v>
      </c>
      <c r="B5" s="30" t="s">
        <v>2</v>
      </c>
      <c r="C5" s="24" t="s">
        <v>18</v>
      </c>
      <c r="D5" s="24" t="s">
        <v>5</v>
      </c>
      <c r="E5" s="25" t="s">
        <v>1</v>
      </c>
    </row>
    <row r="6" spans="1:256" s="20" customFormat="1">
      <c r="A6" s="136" t="s">
        <v>23</v>
      </c>
      <c r="B6" s="137"/>
      <c r="C6" s="137"/>
      <c r="D6" s="137"/>
      <c r="E6" s="138"/>
    </row>
    <row r="7" spans="1:256" s="7" customFormat="1">
      <c r="A7" s="139"/>
      <c r="B7" s="140"/>
      <c r="C7" s="140"/>
      <c r="D7" s="140"/>
      <c r="E7" s="141"/>
    </row>
    <row r="8" spans="1:256" s="7" customFormat="1">
      <c r="A8" s="139"/>
      <c r="B8" s="140"/>
      <c r="C8" s="140"/>
      <c r="D8" s="140"/>
      <c r="E8" s="141"/>
    </row>
    <row r="9" spans="1:256" s="7" customFormat="1">
      <c r="A9" s="151"/>
      <c r="B9" s="152"/>
      <c r="C9" s="152"/>
      <c r="D9" s="152"/>
      <c r="E9" s="153"/>
    </row>
    <row r="10" spans="1:256" s="7" customFormat="1">
      <c r="A10" s="102"/>
      <c r="B10" s="103"/>
      <c r="C10" s="104"/>
      <c r="D10" s="104"/>
      <c r="E10" s="105"/>
    </row>
    <row r="11" spans="1:256" s="7" customFormat="1" hidden="1">
      <c r="A11" s="9"/>
      <c r="B11" s="5"/>
      <c r="C11" s="5"/>
      <c r="D11" s="5"/>
      <c r="E11" s="10"/>
    </row>
    <row r="12" spans="1:256" s="17" customFormat="1" ht="22.95" customHeight="1">
      <c r="A12" s="122" t="s">
        <v>16</v>
      </c>
      <c r="B12" s="123"/>
      <c r="C12" s="123"/>
      <c r="D12" s="123"/>
      <c r="E12" s="124"/>
    </row>
    <row r="13" spans="1:256" s="7" customFormat="1">
      <c r="A13" s="23" t="s">
        <v>0</v>
      </c>
      <c r="B13" s="30" t="s">
        <v>2</v>
      </c>
      <c r="C13" s="24" t="s">
        <v>18</v>
      </c>
      <c r="D13" s="24" t="s">
        <v>5</v>
      </c>
      <c r="E13" s="25" t="s">
        <v>1</v>
      </c>
    </row>
    <row r="14" spans="1:256" s="7" customFormat="1" ht="82.8">
      <c r="A14" s="95">
        <v>41354</v>
      </c>
      <c r="B14" s="96">
        <v>22</v>
      </c>
      <c r="C14" s="97" t="s">
        <v>52</v>
      </c>
      <c r="D14" s="97" t="s">
        <v>49</v>
      </c>
      <c r="E14" s="98" t="s">
        <v>36</v>
      </c>
    </row>
    <row r="15" spans="1:256" s="7" customFormat="1">
      <c r="A15" s="99">
        <v>41354</v>
      </c>
      <c r="B15" s="106">
        <v>79.5</v>
      </c>
      <c r="C15" s="100" t="s">
        <v>51</v>
      </c>
      <c r="D15" s="100" t="s">
        <v>50</v>
      </c>
      <c r="E15" s="101" t="s">
        <v>36</v>
      </c>
    </row>
    <row r="16" spans="1:256" s="8" customFormat="1" ht="30" customHeight="1">
      <c r="A16" s="62"/>
      <c r="B16" s="63"/>
      <c r="C16" s="64"/>
      <c r="D16" s="63"/>
      <c r="E16" s="65"/>
    </row>
    <row r="17" spans="1:5" s="7" customFormat="1">
      <c r="A17" s="1"/>
      <c r="B17" s="1"/>
      <c r="C17" s="41"/>
      <c r="D17" s="41"/>
      <c r="E17" s="1"/>
    </row>
    <row r="18" spans="1:5" s="7" customFormat="1">
      <c r="A18" s="1"/>
      <c r="B18" s="1"/>
      <c r="C18" s="1"/>
      <c r="D18" s="1"/>
      <c r="E18" s="1"/>
    </row>
    <row r="19" spans="1:5" s="7" customFormat="1">
      <c r="A19" s="1"/>
      <c r="B19" s="1"/>
      <c r="C19" s="1"/>
      <c r="D19" s="1"/>
      <c r="E19" s="1"/>
    </row>
    <row r="20" spans="1:5" s="7" customFormat="1">
      <c r="A20" s="1"/>
      <c r="B20" s="1"/>
      <c r="C20" s="1"/>
      <c r="D20" s="1"/>
      <c r="E20" s="1"/>
    </row>
    <row r="21" spans="1:5" s="7" customFormat="1">
      <c r="A21" s="1"/>
      <c r="B21" s="1"/>
      <c r="C21" s="1"/>
      <c r="D21" s="1"/>
      <c r="E21" s="1"/>
    </row>
    <row r="22" spans="1:5" s="7" customFormat="1">
      <c r="A22" s="1"/>
      <c r="B22" s="1"/>
      <c r="C22" s="1"/>
      <c r="D22" s="1"/>
      <c r="E22" s="1"/>
    </row>
    <row r="23" spans="1:5" s="7" customFormat="1">
      <c r="A23" s="1"/>
      <c r="B23" s="1"/>
      <c r="C23" s="1"/>
      <c r="D23" s="1"/>
      <c r="E23" s="1"/>
    </row>
    <row r="24" spans="1:5" s="7" customFormat="1">
      <c r="A24" s="1"/>
      <c r="B24" s="1"/>
      <c r="C24" s="1"/>
      <c r="D24" s="1"/>
      <c r="E24" s="1"/>
    </row>
    <row r="25" spans="1:5" s="7" customFormat="1">
      <c r="A25" s="1"/>
      <c r="B25" s="1"/>
      <c r="C25" s="1"/>
      <c r="D25" s="1"/>
      <c r="E25" s="1"/>
    </row>
    <row r="26" spans="1:5" s="7" customFormat="1">
      <c r="A26" s="1"/>
      <c r="B26" s="1"/>
      <c r="C26" s="1"/>
      <c r="D26" s="1"/>
      <c r="E26" s="1"/>
    </row>
    <row r="27" spans="1:5" s="7" customFormat="1">
      <c r="A27" s="1"/>
      <c r="B27" s="1"/>
      <c r="C27" s="1"/>
      <c r="D27" s="1"/>
      <c r="E27" s="1"/>
    </row>
    <row r="28" spans="1:5" s="7" customFormat="1">
      <c r="A28" s="1"/>
      <c r="B28" s="1"/>
      <c r="C28" s="1"/>
      <c r="D28" s="1"/>
      <c r="E28" s="1"/>
    </row>
    <row r="29" spans="1:5" s="7" customFormat="1">
      <c r="A29" s="1"/>
      <c r="B29" s="1"/>
      <c r="C29" s="1"/>
      <c r="D29" s="1"/>
      <c r="E29" s="1"/>
    </row>
    <row r="30" spans="1:5" s="7" customFormat="1">
      <c r="A30" s="1"/>
      <c r="B30" s="1"/>
      <c r="C30" s="1"/>
      <c r="D30" s="1"/>
      <c r="E30" s="1"/>
    </row>
    <row r="31" spans="1:5" s="7" customFormat="1">
      <c r="A31" s="1"/>
      <c r="B31" s="1"/>
      <c r="C31" s="1"/>
      <c r="D31" s="1"/>
      <c r="E31" s="1"/>
    </row>
    <row r="32" spans="1:5" s="7" customFormat="1">
      <c r="A32" s="1"/>
      <c r="B32" s="1"/>
      <c r="C32" s="1"/>
      <c r="D32" s="1"/>
      <c r="E32" s="1"/>
    </row>
    <row r="33" spans="1:5" s="7" customFormat="1">
      <c r="A33" s="1"/>
      <c r="B33" s="1"/>
      <c r="C33" s="1"/>
      <c r="D33" s="1"/>
      <c r="E33" s="1"/>
    </row>
    <row r="34" spans="1:5" s="7" customFormat="1">
      <c r="A34" s="1"/>
      <c r="B34" s="1"/>
      <c r="C34" s="1"/>
      <c r="D34" s="1"/>
      <c r="E34" s="1"/>
    </row>
    <row r="35" spans="1:5" s="7" customFormat="1">
      <c r="A35" s="1"/>
      <c r="B35" s="1"/>
      <c r="C35" s="1"/>
      <c r="D35" s="1"/>
      <c r="E35" s="1"/>
    </row>
    <row r="36" spans="1:5" s="7" customFormat="1">
      <c r="A36" s="1"/>
      <c r="B36" s="1"/>
      <c r="C36" s="1"/>
      <c r="D36" s="1"/>
      <c r="E36" s="1"/>
    </row>
    <row r="37" spans="1:5" s="7" customFormat="1">
      <c r="A37" s="1"/>
      <c r="B37" s="1"/>
      <c r="C37" s="1"/>
      <c r="D37" s="1"/>
      <c r="E37" s="1"/>
    </row>
    <row r="38" spans="1:5" s="7" customFormat="1">
      <c r="A38" s="1"/>
      <c r="B38" s="1"/>
      <c r="C38" s="1"/>
      <c r="D38" s="1"/>
      <c r="E38" s="1"/>
    </row>
    <row r="39" spans="1:5" s="7" customFormat="1">
      <c r="A39" s="1"/>
      <c r="B39" s="1"/>
      <c r="C39" s="1"/>
      <c r="D39" s="1"/>
      <c r="E39" s="1"/>
    </row>
    <row r="40" spans="1:5" s="7" customFormat="1">
      <c r="A40" s="1"/>
      <c r="B40" s="1"/>
      <c r="C40" s="1"/>
      <c r="D40" s="1"/>
      <c r="E40" s="1"/>
    </row>
    <row r="41" spans="1:5" s="7" customFormat="1">
      <c r="A41" s="1"/>
      <c r="B41" s="1"/>
      <c r="C41" s="1"/>
      <c r="D41" s="1"/>
      <c r="E41" s="1"/>
    </row>
    <row r="42" spans="1:5" s="7" customFormat="1">
      <c r="A42" s="1"/>
      <c r="B42" s="1"/>
      <c r="C42" s="1"/>
      <c r="D42" s="39">
        <f>SUM(B6:B9,B12:B15,B16:B21,B24:B41)</f>
        <v>101.5</v>
      </c>
      <c r="E42" s="1"/>
    </row>
    <row r="43" spans="1:5" s="7" customFormat="1">
      <c r="A43" s="1"/>
      <c r="B43" s="1"/>
      <c r="C43" s="1"/>
      <c r="D43" s="1"/>
      <c r="E43" s="1"/>
    </row>
    <row r="44" spans="1:5" s="7" customFormat="1">
      <c r="A44" s="1"/>
      <c r="B44" s="1"/>
      <c r="C44" s="1"/>
      <c r="D44" s="1"/>
      <c r="E44" s="1"/>
    </row>
    <row r="45" spans="1:5" s="7" customFormat="1">
      <c r="A45" s="1"/>
      <c r="B45" s="1"/>
      <c r="C45" s="1"/>
      <c r="D45" s="1"/>
      <c r="E45" s="1"/>
    </row>
    <row r="46" spans="1:5" s="7" customFormat="1">
      <c r="A46" s="1"/>
      <c r="B46" s="1"/>
      <c r="C46" s="1"/>
      <c r="D46" s="1"/>
      <c r="E46" s="1"/>
    </row>
    <row r="47" spans="1:5" s="7" customFormat="1">
      <c r="A47" s="1"/>
      <c r="B47" s="1"/>
      <c r="C47" s="1"/>
      <c r="D47" s="1"/>
      <c r="E47" s="1"/>
    </row>
    <row r="48" spans="1:5" s="7" customFormat="1">
      <c r="A48" s="1"/>
      <c r="B48" s="1"/>
      <c r="C48" s="1"/>
      <c r="D48" s="1"/>
      <c r="E48" s="1"/>
    </row>
    <row r="49" spans="1:5" s="7" customFormat="1">
      <c r="A49" s="1"/>
      <c r="B49" s="1"/>
      <c r="C49" s="1"/>
      <c r="D49" s="1"/>
      <c r="E49" s="1"/>
    </row>
    <row r="50" spans="1:5" s="7" customFormat="1">
      <c r="A50" s="1"/>
      <c r="B50" s="1"/>
      <c r="C50" s="1"/>
      <c r="D50" s="1"/>
      <c r="E50" s="1"/>
    </row>
    <row r="51" spans="1:5" s="7" customFormat="1">
      <c r="A51" s="1"/>
      <c r="B51" s="1"/>
      <c r="C51" s="1"/>
      <c r="D51" s="1"/>
      <c r="E51" s="1"/>
    </row>
    <row r="52" spans="1:5" s="7" customFormat="1">
      <c r="A52" s="1"/>
      <c r="B52" s="1"/>
      <c r="C52" s="1"/>
      <c r="D52" s="1"/>
      <c r="E52" s="1"/>
    </row>
    <row r="53" spans="1:5" s="7" customFormat="1">
      <c r="A53" s="1"/>
      <c r="B53" s="1"/>
      <c r="C53" s="1"/>
      <c r="D53" s="1"/>
      <c r="E53" s="1"/>
    </row>
    <row r="54" spans="1:5" s="7" customFormat="1">
      <c r="A54" s="1"/>
      <c r="B54" s="1"/>
      <c r="C54" s="1"/>
      <c r="D54" s="1"/>
      <c r="E54" s="1"/>
    </row>
    <row r="55" spans="1:5" s="7" customFormat="1">
      <c r="A55" s="1"/>
      <c r="B55" s="1"/>
      <c r="C55" s="1"/>
      <c r="D55" s="1"/>
      <c r="E55" s="1"/>
    </row>
    <row r="56" spans="1:5" s="7" customFormat="1">
      <c r="A56" s="1"/>
      <c r="B56" s="1"/>
      <c r="C56" s="1"/>
      <c r="D56" s="1"/>
      <c r="E56" s="1"/>
    </row>
    <row r="57" spans="1:5" s="7" customFormat="1">
      <c r="A57" s="1"/>
      <c r="B57" s="1"/>
      <c r="C57" s="1"/>
      <c r="D57" s="1"/>
      <c r="E57" s="1"/>
    </row>
  </sheetData>
  <mergeCells count="8">
    <mergeCell ref="A6:E8"/>
    <mergeCell ref="A4:E4"/>
    <mergeCell ref="A12:E12"/>
    <mergeCell ref="A1:E1"/>
    <mergeCell ref="A2:B2"/>
    <mergeCell ref="C2:D2"/>
    <mergeCell ref="A3:E3"/>
    <mergeCell ref="A9:E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landscape" r:id="rId1"/>
  <headerFooter>
    <oddFooter>&amp;L&amp;"-,Bold"&amp;11&amp;A&amp;R&amp;"-,Italic"Page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view="pageBreakPreview" zoomScaleNormal="100" zoomScaleSheetLayoutView="100" workbookViewId="0">
      <selection activeCell="E13" sqref="E13"/>
    </sheetView>
  </sheetViews>
  <sheetFormatPr defaultColWidth="9.109375" defaultRowHeight="13.8"/>
  <cols>
    <col min="1" max="1" width="18.44140625" style="1" customWidth="1"/>
    <col min="2" max="2" width="23.109375" style="1" customWidth="1"/>
    <col min="3" max="3" width="27.44140625" style="1" customWidth="1"/>
    <col min="4" max="4" width="27.109375" style="1" customWidth="1"/>
    <col min="5" max="5" width="28.109375" style="1" customWidth="1"/>
    <col min="6" max="6" width="30.33203125" style="3" customWidth="1"/>
    <col min="7" max="16384" width="9.109375" style="3"/>
  </cols>
  <sheetData>
    <row r="1" spans="1:6" ht="39.75" customHeight="1">
      <c r="A1" s="145" t="s">
        <v>14</v>
      </c>
      <c r="B1" s="146"/>
      <c r="C1" s="146"/>
      <c r="D1" s="146"/>
      <c r="E1" s="147"/>
    </row>
    <row r="2" spans="1:6" s="4" customFormat="1" ht="29.25" customHeight="1">
      <c r="A2" s="160" t="str">
        <f>Travel!A2</f>
        <v>Name of Chief Executive: A.R. Jack</v>
      </c>
      <c r="B2" s="161"/>
      <c r="C2" s="162" t="s">
        <v>26</v>
      </c>
      <c r="D2" s="163"/>
      <c r="E2" s="79"/>
    </row>
    <row r="3" spans="1:6" s="4" customFormat="1" ht="30" customHeight="1" thickBot="1">
      <c r="A3" s="164" t="s">
        <v>24</v>
      </c>
      <c r="B3" s="165"/>
      <c r="C3" s="165"/>
      <c r="D3" s="165"/>
      <c r="E3" s="166"/>
    </row>
    <row r="4" spans="1:6" s="4" customFormat="1" ht="22.95" customHeight="1">
      <c r="A4" s="134" t="s">
        <v>19</v>
      </c>
      <c r="B4" s="134"/>
      <c r="C4" s="134"/>
      <c r="D4" s="134"/>
      <c r="E4" s="135"/>
    </row>
    <row r="5" spans="1:6">
      <c r="A5" s="26" t="s">
        <v>0</v>
      </c>
      <c r="B5" s="29" t="s">
        <v>2</v>
      </c>
      <c r="C5" s="158" t="s">
        <v>22</v>
      </c>
      <c r="D5" s="158"/>
      <c r="E5" s="28" t="s">
        <v>6</v>
      </c>
    </row>
    <row r="6" spans="1:6">
      <c r="A6" s="167" t="s">
        <v>23</v>
      </c>
      <c r="B6" s="168"/>
      <c r="C6" s="168"/>
      <c r="D6" s="168"/>
      <c r="E6" s="169"/>
    </row>
    <row r="7" spans="1:6">
      <c r="A7" s="170"/>
      <c r="B7" s="171"/>
      <c r="C7" s="171"/>
      <c r="D7" s="171"/>
      <c r="E7" s="172"/>
    </row>
    <row r="8" spans="1:6">
      <c r="A8" s="170"/>
      <c r="B8" s="171"/>
      <c r="C8" s="171"/>
      <c r="D8" s="171"/>
      <c r="E8" s="172"/>
    </row>
    <row r="9" spans="1:6">
      <c r="A9" s="170"/>
      <c r="B9" s="171"/>
      <c r="C9" s="171"/>
      <c r="D9" s="171"/>
      <c r="E9" s="172"/>
    </row>
    <row r="10" spans="1:6">
      <c r="A10" s="173"/>
      <c r="B10" s="174"/>
      <c r="C10" s="174"/>
      <c r="D10" s="174"/>
      <c r="E10" s="175"/>
    </row>
    <row r="11" spans="1:6" s="4" customFormat="1" ht="22.95" customHeight="1">
      <c r="A11" s="122" t="s">
        <v>16</v>
      </c>
      <c r="B11" s="123"/>
      <c r="C11" s="123"/>
      <c r="D11" s="123"/>
      <c r="E11" s="124"/>
    </row>
    <row r="12" spans="1:6">
      <c r="A12" s="26" t="s">
        <v>0</v>
      </c>
      <c r="B12" s="29" t="s">
        <v>2</v>
      </c>
      <c r="C12" s="158" t="s">
        <v>22</v>
      </c>
      <c r="D12" s="158"/>
      <c r="E12" s="28" t="s">
        <v>6</v>
      </c>
    </row>
    <row r="13" spans="1:6" s="32" customFormat="1">
      <c r="A13" s="72">
        <v>41395</v>
      </c>
      <c r="B13" s="73">
        <v>1451.3</v>
      </c>
      <c r="C13" s="159" t="s">
        <v>45</v>
      </c>
      <c r="D13" s="159"/>
      <c r="E13" s="74" t="s">
        <v>43</v>
      </c>
    </row>
    <row r="14" spans="1:6" s="32" customFormat="1">
      <c r="A14" s="75">
        <v>41275</v>
      </c>
      <c r="B14" s="36">
        <v>33.159999999999997</v>
      </c>
      <c r="C14" s="154" t="s">
        <v>46</v>
      </c>
      <c r="D14" s="154"/>
      <c r="E14" s="76" t="s">
        <v>43</v>
      </c>
    </row>
    <row r="15" spans="1:6" s="32" customFormat="1" ht="12.75" customHeight="1">
      <c r="A15" s="35">
        <v>41306</v>
      </c>
      <c r="B15" s="36">
        <f>50.08-14.34</f>
        <v>35.739999999999995</v>
      </c>
      <c r="C15" s="154" t="s">
        <v>46</v>
      </c>
      <c r="D15" s="154"/>
      <c r="E15" s="76" t="s">
        <v>43</v>
      </c>
      <c r="F15" s="60"/>
    </row>
    <row r="16" spans="1:6" s="32" customFormat="1" ht="12.75" customHeight="1">
      <c r="A16" s="37">
        <v>41334</v>
      </c>
      <c r="B16" s="36">
        <v>33.17</v>
      </c>
      <c r="C16" s="154" t="s">
        <v>46</v>
      </c>
      <c r="D16" s="154"/>
      <c r="E16" s="76" t="s">
        <v>43</v>
      </c>
      <c r="F16" s="60"/>
    </row>
    <row r="17" spans="1:6" s="32" customFormat="1" ht="12.75" customHeight="1">
      <c r="A17" s="37">
        <v>41365</v>
      </c>
      <c r="B17" s="36">
        <f>50.58-15.15</f>
        <v>35.43</v>
      </c>
      <c r="C17" s="154" t="s">
        <v>46</v>
      </c>
      <c r="D17" s="154"/>
      <c r="E17" s="76" t="s">
        <v>43</v>
      </c>
      <c r="F17" s="60"/>
    </row>
    <row r="18" spans="1:6" s="32" customFormat="1" ht="12.75" customHeight="1">
      <c r="A18" s="37">
        <v>41395</v>
      </c>
      <c r="B18" s="36">
        <f>50.15-14.28</f>
        <v>35.869999999999997</v>
      </c>
      <c r="C18" s="154" t="s">
        <v>44</v>
      </c>
      <c r="D18" s="154"/>
      <c r="E18" s="76" t="s">
        <v>43</v>
      </c>
    </row>
    <row r="19" spans="1:6" s="32" customFormat="1" ht="12.75" customHeight="1">
      <c r="A19" s="37">
        <v>41395</v>
      </c>
      <c r="B19" s="36">
        <v>7.11</v>
      </c>
      <c r="C19" s="154" t="s">
        <v>44</v>
      </c>
      <c r="D19" s="154"/>
      <c r="E19" s="34" t="s">
        <v>43</v>
      </c>
    </row>
    <row r="20" spans="1:6" s="32" customFormat="1" ht="12.75" customHeight="1">
      <c r="A20" s="77">
        <v>41426</v>
      </c>
      <c r="B20" s="78">
        <v>31.64</v>
      </c>
      <c r="C20" s="155" t="s">
        <v>46</v>
      </c>
      <c r="D20" s="155"/>
      <c r="E20" s="59" t="s">
        <v>43</v>
      </c>
    </row>
    <row r="21" spans="1:6" ht="30" customHeight="1">
      <c r="A21" s="156">
        <f>SUM(B13:B20)</f>
        <v>1663.42</v>
      </c>
      <c r="B21" s="157"/>
      <c r="C21" s="69"/>
      <c r="D21" s="70"/>
      <c r="E21" s="71"/>
    </row>
    <row r="46" spans="4:4">
      <c r="D46" s="38">
        <f>SUM(B6:B9,B12:B16,B19:B25,B28:B45)</f>
        <v>1592.1200000000001</v>
      </c>
    </row>
  </sheetData>
  <mergeCells count="18">
    <mergeCell ref="A11:E11"/>
    <mergeCell ref="C5:D5"/>
    <mergeCell ref="A1:E1"/>
    <mergeCell ref="A2:B2"/>
    <mergeCell ref="C2:D2"/>
    <mergeCell ref="A3:E3"/>
    <mergeCell ref="A6:E10"/>
    <mergeCell ref="A4:E4"/>
    <mergeCell ref="C18:D18"/>
    <mergeCell ref="C20:D20"/>
    <mergeCell ref="A21:B21"/>
    <mergeCell ref="C12:D12"/>
    <mergeCell ref="C16:D16"/>
    <mergeCell ref="C15:D15"/>
    <mergeCell ref="C17:D17"/>
    <mergeCell ref="C19:D19"/>
    <mergeCell ref="C13:D13"/>
    <mergeCell ref="C14:D14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fitToHeight="2" orientation="landscape" r:id="rId1"/>
  <headerFooter>
    <oddFooter>&amp;L&amp;"-,Bold"&amp;11&amp;A&amp;R&amp;"Arial,Italic"Page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view="pageBreakPreview" zoomScaleNormal="100" zoomScaleSheetLayoutView="100" workbookViewId="0">
      <selection activeCell="G14" sqref="G14"/>
    </sheetView>
  </sheetViews>
  <sheetFormatPr defaultColWidth="9.109375" defaultRowHeight="13.8"/>
  <cols>
    <col min="1" max="1" width="14.6640625" style="1" customWidth="1"/>
    <col min="2" max="2" width="49" style="1" customWidth="1"/>
    <col min="3" max="3" width="34.33203125" style="1" customWidth="1"/>
    <col min="4" max="4" width="10.6640625" style="1" customWidth="1"/>
    <col min="5" max="5" width="18.44140625" style="1" customWidth="1"/>
    <col min="6" max="6" width="25.109375" style="3" customWidth="1"/>
    <col min="7" max="16384" width="9.109375" style="3"/>
  </cols>
  <sheetData>
    <row r="1" spans="1:6" ht="34.5" customHeight="1">
      <c r="A1" s="145" t="s">
        <v>14</v>
      </c>
      <c r="B1" s="146"/>
      <c r="C1" s="146"/>
      <c r="D1" s="146"/>
      <c r="E1" s="147"/>
    </row>
    <row r="2" spans="1:6" ht="30" customHeight="1" thickBot="1">
      <c r="A2" s="127" t="str">
        <f>Travel!A2</f>
        <v>Name of Chief Executive: A.R. Jack</v>
      </c>
      <c r="B2" s="128"/>
      <c r="C2" s="129" t="s">
        <v>26</v>
      </c>
      <c r="D2" s="130"/>
      <c r="E2" s="42"/>
    </row>
    <row r="3" spans="1:6" s="4" customFormat="1" ht="23.1" customHeight="1">
      <c r="A3" s="184" t="s">
        <v>37</v>
      </c>
      <c r="B3" s="185"/>
      <c r="C3" s="185"/>
      <c r="D3" s="185"/>
      <c r="E3" s="186"/>
    </row>
    <row r="4" spans="1:6" s="4" customFormat="1" ht="14.4" thickBot="1">
      <c r="A4" s="187" t="s">
        <v>15</v>
      </c>
      <c r="B4" s="188"/>
      <c r="C4" s="188"/>
      <c r="D4" s="188"/>
      <c r="E4" s="189"/>
    </row>
    <row r="5" spans="1:6" s="4" customFormat="1" ht="22.95" customHeight="1">
      <c r="A5" s="190" t="s">
        <v>7</v>
      </c>
      <c r="B5" s="134"/>
      <c r="C5" s="134"/>
      <c r="D5" s="134"/>
      <c r="E5" s="135"/>
    </row>
    <row r="6" spans="1:6">
      <c r="A6" s="23" t="s">
        <v>0</v>
      </c>
      <c r="B6" s="24" t="s">
        <v>8</v>
      </c>
      <c r="C6" s="24" t="s">
        <v>9</v>
      </c>
      <c r="D6" s="178" t="s">
        <v>10</v>
      </c>
      <c r="E6" s="179"/>
    </row>
    <row r="7" spans="1:6" ht="30" customHeight="1">
      <c r="A7" s="115" t="s">
        <v>23</v>
      </c>
      <c r="B7" s="84"/>
      <c r="C7" s="84"/>
      <c r="D7" s="176"/>
      <c r="E7" s="177"/>
      <c r="F7" s="32"/>
    </row>
    <row r="8" spans="1:6" ht="30" customHeight="1">
      <c r="A8" s="85"/>
      <c r="B8" s="84"/>
      <c r="C8" s="84"/>
      <c r="D8" s="182"/>
      <c r="E8" s="183"/>
      <c r="F8" s="32"/>
    </row>
    <row r="9" spans="1:6" ht="30" customHeight="1">
      <c r="A9" s="83"/>
      <c r="B9" s="86"/>
      <c r="C9" s="86"/>
      <c r="D9" s="180"/>
      <c r="E9" s="181"/>
    </row>
    <row r="10" spans="1:6" s="46" customFormat="1" ht="22.95" customHeight="1">
      <c r="A10" s="43" t="s">
        <v>11</v>
      </c>
      <c r="B10" s="44"/>
      <c r="C10" s="44"/>
      <c r="D10" s="44"/>
      <c r="E10" s="45"/>
    </row>
    <row r="11" spans="1:6">
      <c r="A11" s="47" t="s">
        <v>0</v>
      </c>
      <c r="B11" s="27" t="s">
        <v>8</v>
      </c>
      <c r="C11" s="27" t="s">
        <v>12</v>
      </c>
      <c r="D11" s="178" t="s">
        <v>13</v>
      </c>
      <c r="E11" s="179"/>
    </row>
    <row r="12" spans="1:6" s="11" customFormat="1" ht="30" customHeight="1">
      <c r="A12" s="115" t="s">
        <v>23</v>
      </c>
      <c r="B12" s="87"/>
      <c r="C12" s="87"/>
      <c r="D12" s="87"/>
      <c r="E12" s="88"/>
      <c r="F12" s="32"/>
    </row>
    <row r="13" spans="1:6" s="5" customFormat="1" ht="30" customHeight="1">
      <c r="A13" s="85"/>
      <c r="B13" s="84"/>
      <c r="C13" s="84"/>
      <c r="D13" s="84"/>
      <c r="E13" s="89"/>
      <c r="F13" s="32"/>
    </row>
    <row r="14" spans="1:6" ht="30" customHeight="1">
      <c r="A14" s="85"/>
      <c r="B14" s="84"/>
      <c r="C14" s="84"/>
      <c r="D14" s="84"/>
      <c r="E14" s="89"/>
      <c r="F14" s="32"/>
    </row>
    <row r="15" spans="1:6">
      <c r="A15" s="90"/>
      <c r="B15" s="91"/>
      <c r="C15" s="91"/>
      <c r="D15" s="92"/>
      <c r="E15" s="93"/>
    </row>
    <row r="16" spans="1:6">
      <c r="A16" s="22"/>
      <c r="B16" s="19"/>
      <c r="C16" s="19"/>
      <c r="D16" s="19"/>
      <c r="E16" s="19"/>
      <c r="F16" s="11"/>
    </row>
    <row r="17" spans="1:6">
      <c r="A17" s="22"/>
      <c r="B17" s="19"/>
      <c r="C17" s="19"/>
      <c r="D17" s="19"/>
      <c r="E17" s="19"/>
      <c r="F17" s="11"/>
    </row>
    <row r="18" spans="1:6">
      <c r="A18" s="3"/>
      <c r="B18" s="3"/>
      <c r="C18" s="3"/>
      <c r="D18" s="3"/>
      <c r="E18" s="3"/>
    </row>
    <row r="31" spans="1:6">
      <c r="D31" s="1" t="e">
        <f>SUM(B5:B8,B11:B14,#REF!,B16:B30)</f>
        <v>#REF!</v>
      </c>
    </row>
  </sheetData>
  <mergeCells count="11">
    <mergeCell ref="A1:E1"/>
    <mergeCell ref="A2:B2"/>
    <mergeCell ref="C2:D2"/>
    <mergeCell ref="D7:E7"/>
    <mergeCell ref="D11:E11"/>
    <mergeCell ref="D6:E6"/>
    <mergeCell ref="D9:E9"/>
    <mergeCell ref="D8:E8"/>
    <mergeCell ref="A3:E3"/>
    <mergeCell ref="A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fitToHeight="6" orientation="landscape" r:id="rId1"/>
  <headerFooter>
    <oddFooter xml:space="preserve">&amp;L&amp;"Arial,Bold"&amp;11&amp;A&amp;R&amp;"Arial,Italic"Page &amp;P of &amp;N&amp;"Arial,Regular"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Other</vt:lpstr>
      <vt:lpstr>Gifts</vt:lpstr>
      <vt:lpstr>Gifts!Print_Area</vt:lpstr>
      <vt:lpstr>Hospitality!Print_Area</vt:lpstr>
      <vt:lpstr>Other!Print_Area</vt:lpstr>
      <vt:lpstr>Travel!Print_Area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ewingju</cp:lastModifiedBy>
  <cp:lastPrinted>2013-07-11T01:43:08Z</cp:lastPrinted>
  <dcterms:created xsi:type="dcterms:W3CDTF">2010-10-17T20:59:02Z</dcterms:created>
  <dcterms:modified xsi:type="dcterms:W3CDTF">2013-07-18T03:55:23Z</dcterms:modified>
</cp:coreProperties>
</file>